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CFIN2_240118\0. Información a Publicar LGCG y LDF\EJERCICIO 2019\LGCGyLDF oct-dic 2019\"/>
    </mc:Choice>
  </mc:AlternateContent>
  <xr:revisionPtr revIDLastSave="0" documentId="13_ncr:1_{A308F422-3AD6-4B56-8B24-DD78019EAED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EAI!$A$1:$H$44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H37" i="4" s="1"/>
  <c r="E38" i="4"/>
  <c r="E37" i="4" s="1"/>
  <c r="G37" i="4"/>
  <c r="G39" i="4" s="1"/>
  <c r="F37" i="4"/>
  <c r="F39" i="4" s="1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H21" i="4" s="1"/>
  <c r="E23" i="4"/>
  <c r="E21" i="4" s="1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16" i="4" l="1"/>
  <c r="H16" i="4"/>
  <c r="E31" i="4"/>
  <c r="E39" i="4" s="1"/>
  <c r="H31" i="4"/>
  <c r="H39" i="4" s="1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<sst xmlns="http://schemas.openxmlformats.org/spreadsheetml/2006/main" count="99" uniqueCount="51">
  <si>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</si>
  <si>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</si>
  <si>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</si>
  <si>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</si>
  <si>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</si>
  <si>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</si>
  <si>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</si>
  <si>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</si>
  <si>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</si>
  <si>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</si>
  <si>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</si>
  <si>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</si>
  <si>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</si>
  <si>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</si>
  <si>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</si>
  <si>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</si>
  <si>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</si>
  <si>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</si>
  <si>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</si>
  <si>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</si>
  <si>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</si>
  <si>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</si>
  <si>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</si>
  <si>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</si>
  <si>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</si>
  <si>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</si>
  <si>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</si>
  <si>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</si>
  <si>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</si>
  <si>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</si>
  <si>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</si>
  <si>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</si>
  <si>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</si>
  <si>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</si>
  <si>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</si>
  <si>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</si>
  <si>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</si>
  <si>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</si>
  <si>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</si>
  <si>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</si>
  <si>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</si>
  <si>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</si>
  <si>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</si>
  <si>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</si>
  <si>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</si>
  <si>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</si>
  <si>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</si>
  <si>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</si>
  <si>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</si>
  <si>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</si>
  <si>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UNIVERSIDAD POLITECNICA DE JUVENTINO ROSAS
Estado Analítico de Ingresos
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</si>
</sst>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4"/>
  <sheetViews>
    <sheetView showGridLines="0" tabSelected="1" zoomScaleNormal="100" workbookViewId="0">
      <selection activeCell="D10" sqref="D10"/>
    </sheetView>
  </sheetViews>
  <sheetFormatPr baseColWidth="10" defaultColWidth="12" defaultRowHeight="10.199999999999999" x14ac:dyDescent="0.2"/>
  <cols>
    <col min="1" max="1" width="1.85546875" style="2" customWidth="1"/>
    <col min="2" max="2" width="62.42578125" style="2" customWidth="1"/>
    <col min="3" max="3" width="17.85546875" style="2" customWidth="1"/>
    <col min="4" max="4" width="19.85546875" style="2" customWidth="1"/>
    <col min="5" max="6" width="17.85546875" style="2" customWidth="1"/>
    <col min="7" max="7" width="18.85546875" style="2" customWidth="1"/>
    <col min="8" max="8" width="17.85546875" style="2" customWidth="1"/>
    <col min="9" max="16384" width="12" style="2"/>
  </cols>
  <sheetData>
    <row r="1" spans="1:9" s="3" customFormat="1" ht="39.9" customHeight="1" x14ac:dyDescent="0.2">
      <c r="A1" s="50" t="s">
        <v>50</v>
      </c>
      <c r="B1" s="51"/>
      <c r="C1" s="51"/>
      <c r="D1" s="51"/>
      <c r="E1" s="51"/>
      <c r="F1" s="51"/>
      <c r="G1" s="51"/>
      <c r="H1" s="52"/>
    </row>
    <row r="2" spans="1:9" s="3" customFormat="1" x14ac:dyDescent="0.2">
      <c r="A2" s="53" t="s">
        <v>14</v>
      </c>
      <c r="B2" s="54"/>
      <c r="C2" s="51" t="s">
        <v>22</v>
      </c>
      <c r="D2" s="51"/>
      <c r="E2" s="51"/>
      <c r="F2" s="51"/>
      <c r="G2" s="51"/>
      <c r="H2" s="59" t="s">
        <v>19</v>
      </c>
    </row>
    <row r="3" spans="1:9" s="1" customFormat="1" ht="24.9" customHeight="1" x14ac:dyDescent="0.2">
      <c r="A3" s="55"/>
      <c r="B3" s="56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0"/>
    </row>
    <row r="4" spans="1:9" s="1" customFormat="1" x14ac:dyDescent="0.2">
      <c r="A4" s="57"/>
      <c r="B4" s="58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1787400</v>
      </c>
      <c r="D11" s="22">
        <v>5021597.82</v>
      </c>
      <c r="E11" s="22">
        <f t="shared" si="2"/>
        <v>6808997.8200000003</v>
      </c>
      <c r="F11" s="22">
        <v>3886237.89</v>
      </c>
      <c r="G11" s="22">
        <v>3886237.89</v>
      </c>
      <c r="H11" s="22">
        <f t="shared" si="3"/>
        <v>2098837.89</v>
      </c>
      <c r="I11" s="45" t="s">
        <v>42</v>
      </c>
    </row>
    <row r="12" spans="1:9" ht="20.399999999999999" x14ac:dyDescent="0.2">
      <c r="A12" s="40"/>
      <c r="B12" s="43" t="s">
        <v>25</v>
      </c>
      <c r="C12" s="22">
        <v>0</v>
      </c>
      <c r="D12" s="22">
        <v>52066454.43</v>
      </c>
      <c r="E12" s="22">
        <f t="shared" si="2"/>
        <v>52066454.43</v>
      </c>
      <c r="F12" s="22">
        <v>52066454.43</v>
      </c>
      <c r="G12" s="22">
        <v>52066454.43</v>
      </c>
      <c r="H12" s="22">
        <f t="shared" si="3"/>
        <v>52066454.43</v>
      </c>
      <c r="I12" s="45" t="s">
        <v>43</v>
      </c>
    </row>
    <row r="13" spans="1:9" ht="20.399999999999999" x14ac:dyDescent="0.2">
      <c r="A13" s="40"/>
      <c r="B13" s="43" t="s">
        <v>26</v>
      </c>
      <c r="C13" s="22">
        <v>36932206.990000002</v>
      </c>
      <c r="D13" s="22">
        <v>4910252.33</v>
      </c>
      <c r="E13" s="22">
        <f t="shared" si="2"/>
        <v>41842459.32</v>
      </c>
      <c r="F13" s="22">
        <v>41842459.32</v>
      </c>
      <c r="G13" s="22">
        <v>41842459.32</v>
      </c>
      <c r="H13" s="22">
        <f t="shared" si="3"/>
        <v>4910252.3299999982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38719606.990000002</v>
      </c>
      <c r="D16" s="23">
        <f t="shared" ref="D16:H16" si="6">SUM(D5:D14)</f>
        <v>61998304.579999998</v>
      </c>
      <c r="E16" s="23">
        <f t="shared" si="6"/>
        <v>100717911.56999999</v>
      </c>
      <c r="F16" s="23">
        <f t="shared" si="6"/>
        <v>97795151.640000001</v>
      </c>
      <c r="G16" s="11">
        <f t="shared" si="6"/>
        <v>97795151.640000001</v>
      </c>
      <c r="H16" s="12">
        <f t="shared" si="6"/>
        <v>59075544.649999999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1" t="s">
        <v>23</v>
      </c>
      <c r="B18" s="62"/>
      <c r="C18" s="51" t="s">
        <v>22</v>
      </c>
      <c r="D18" s="51"/>
      <c r="E18" s="51"/>
      <c r="F18" s="51"/>
      <c r="G18" s="51"/>
      <c r="H18" s="59" t="s">
        <v>19</v>
      </c>
      <c r="I18" s="45" t="s">
        <v>46</v>
      </c>
    </row>
    <row r="19" spans="1:9" ht="20.399999999999999" x14ac:dyDescent="0.2">
      <c r="A19" s="63"/>
      <c r="B19" s="64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0"/>
      <c r="I19" s="45" t="s">
        <v>46</v>
      </c>
    </row>
    <row r="20" spans="1:9" x14ac:dyDescent="0.2">
      <c r="A20" s="65"/>
      <c r="B20" s="66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ht="11.4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ht="11.4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0.399999999999999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0.399999999999999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8" t="s">
        <v>48</v>
      </c>
      <c r="B31" s="49"/>
      <c r="C31" s="26">
        <f t="shared" ref="C31:H31" si="14">SUM(C32:C35)</f>
        <v>38719606.990000002</v>
      </c>
      <c r="D31" s="26">
        <f t="shared" si="14"/>
        <v>9931850.1500000004</v>
      </c>
      <c r="E31" s="26">
        <f t="shared" si="14"/>
        <v>48651457.140000001</v>
      </c>
      <c r="F31" s="26">
        <f t="shared" si="14"/>
        <v>45728697.210000001</v>
      </c>
      <c r="G31" s="26">
        <f t="shared" si="14"/>
        <v>45728697.210000001</v>
      </c>
      <c r="H31" s="26">
        <f t="shared" si="14"/>
        <v>7009090.2199999988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ht="11.4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ht="11.4" x14ac:dyDescent="0.2">
      <c r="A34" s="16"/>
      <c r="B34" s="17" t="s">
        <v>32</v>
      </c>
      <c r="C34" s="25">
        <v>1787400</v>
      </c>
      <c r="D34" s="25">
        <v>5021597.82</v>
      </c>
      <c r="E34" s="25">
        <f>C34+D34</f>
        <v>6808997.8200000003</v>
      </c>
      <c r="F34" s="25">
        <v>3886237.89</v>
      </c>
      <c r="G34" s="25">
        <v>3886237.89</v>
      </c>
      <c r="H34" s="25">
        <f t="shared" si="15"/>
        <v>2098837.89</v>
      </c>
      <c r="I34" s="45" t="s">
        <v>42</v>
      </c>
    </row>
    <row r="35" spans="1:9" ht="20.399999999999999" x14ac:dyDescent="0.2">
      <c r="A35" s="16"/>
      <c r="B35" s="17" t="s">
        <v>26</v>
      </c>
      <c r="C35" s="25">
        <v>36932206.990000002</v>
      </c>
      <c r="D35" s="25">
        <v>4910252.33</v>
      </c>
      <c r="E35" s="25">
        <f>C35+D35</f>
        <v>41842459.32</v>
      </c>
      <c r="F35" s="25">
        <v>41842459.32</v>
      </c>
      <c r="G35" s="25">
        <v>41842459.32</v>
      </c>
      <c r="H35" s="25">
        <f t="shared" ref="H35" si="16">G35-C35</f>
        <v>4910252.3299999982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38719606.990000002</v>
      </c>
      <c r="D39" s="23">
        <f t="shared" ref="D39:H39" si="18">SUM(D37+D31+D21)</f>
        <v>9931850.1500000004</v>
      </c>
      <c r="E39" s="23">
        <f t="shared" si="18"/>
        <v>48651457.140000001</v>
      </c>
      <c r="F39" s="23">
        <f t="shared" si="18"/>
        <v>45728697.210000001</v>
      </c>
      <c r="G39" s="23">
        <f t="shared" si="18"/>
        <v>45728697.210000001</v>
      </c>
      <c r="H39" s="12">
        <f t="shared" si="18"/>
        <v>7009090.2199999988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s="46" t="s">
        <v>49</v>
      </c>
    </row>
    <row r="42" spans="1:9" ht="21.6" x14ac:dyDescent="0.2">
      <c r="B42" s="38" t="s">
        <v>34</v>
      </c>
    </row>
    <row r="43" spans="1:9" ht="11.4" x14ac:dyDescent="0.2">
      <c r="B43" s="39" t="s">
        <v>35</v>
      </c>
    </row>
    <row r="44" spans="1:9" ht="30.75" customHeight="1" x14ac:dyDescent="0.2">
      <c r="B44" s="47" t="s">
        <v>36</v>
      </c>
      <c r="C44" s="47"/>
      <c r="D44" s="47"/>
      <c r="E44" s="47"/>
      <c r="F44" s="47"/>
      <c r="G44" s="47"/>
      <c r="H44" s="47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ADM-3</cp:lastModifiedBy>
  <cp:lastPrinted>2020-01-28T22:25:52Z</cp:lastPrinted>
  <dcterms:created xsi:type="dcterms:W3CDTF">2012-12-11T20:48:19Z</dcterms:created>
  <dcterms:modified xsi:type="dcterms:W3CDTF">2020-01-28T22:26:00Z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